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NGR 251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B13" i="1" s="1"/>
  <c r="F4" i="1"/>
  <c r="F5" i="1"/>
  <c r="F2" i="1"/>
  <c r="J3" i="1"/>
  <c r="J4" i="1"/>
  <c r="J5" i="1"/>
  <c r="J2" i="1"/>
  <c r="B7" i="1"/>
  <c r="B14" i="1"/>
  <c r="B15" i="1"/>
  <c r="E14" i="1"/>
  <c r="E15" i="1"/>
  <c r="E9" i="1"/>
  <c r="E10" i="1"/>
  <c r="B9" i="1"/>
  <c r="B10" i="1"/>
  <c r="B5" i="1"/>
  <c r="B4" i="1"/>
  <c r="E13" i="1" l="1"/>
  <c r="B8" i="1"/>
  <c r="E8" i="1"/>
  <c r="E7" i="1"/>
  <c r="E12" i="1"/>
  <c r="B12" i="1"/>
  <c r="B2" i="1"/>
  <c r="B3" i="1"/>
</calcChain>
</file>

<file path=xl/sharedStrings.xml><?xml version="1.0" encoding="utf-8"?>
<sst xmlns="http://schemas.openxmlformats.org/spreadsheetml/2006/main" count="39" uniqueCount="20">
  <si>
    <t>Gold</t>
  </si>
  <si>
    <t>Silver</t>
  </si>
  <si>
    <t>Copper</t>
  </si>
  <si>
    <t>Aluminum</t>
  </si>
  <si>
    <t>Area in meters squared</t>
  </si>
  <si>
    <t>Rho</t>
  </si>
  <si>
    <t>Length in meters</t>
  </si>
  <si>
    <t>W</t>
  </si>
  <si>
    <t>Copper Resistivity</t>
  </si>
  <si>
    <t>https://www.electronics-tutorials.ws/resistor/resistivity.html</t>
  </si>
  <si>
    <t>Other Resistivities</t>
  </si>
  <si>
    <t>http://hyperphysics.phy-astr.gsu.edu/hbase/Tables/rstiv.html</t>
  </si>
  <si>
    <t>Gauge to mm</t>
  </si>
  <si>
    <t>http://www.firemountaingems.com/resources/encyclobeadia/charts/6404</t>
  </si>
  <si>
    <t>feet to meters</t>
  </si>
  <si>
    <t>https://www.google.com/search?q=100+ft+in+meters&amp;ie=utf-8&amp;oe=utf-8&amp;client=firefox-b</t>
  </si>
  <si>
    <t>diameter in mm</t>
  </si>
  <si>
    <t>Diameters</t>
  </si>
  <si>
    <t>https://www.tedpella.com/company_html/wire-gauge-vs-dia.htm</t>
  </si>
  <si>
    <t>radius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</si>
</sst>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SWGrekc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2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firemountaingems.com/resources/encyclobeadia/charts/640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I8" sqref="I8"/>
    </sheetView>
  </sheetViews>
  <sheetFormatPr defaultRowHeight="15" x14ac:dyDescent="0.25"/>
  <sheetData>
    <row r="1" spans="1:10" x14ac:dyDescent="0.25">
      <c r="B1" t="s">
        <v>5</v>
      </c>
      <c r="C1" t="s">
        <v>6</v>
      </c>
      <c r="E1" t="s">
        <v>4</v>
      </c>
      <c r="H1" t="s">
        <v>16</v>
      </c>
      <c r="J1" t="s">
        <v>19</v>
      </c>
    </row>
    <row r="2" spans="1:10" x14ac:dyDescent="0.25">
      <c r="A2" t="s">
        <v>0</v>
      </c>
      <c r="B2">
        <f>2.44*10^-8</f>
        <v>2.44E-8</v>
      </c>
      <c r="C2">
        <v>30.48</v>
      </c>
      <c r="E2">
        <v>12</v>
      </c>
      <c r="F2">
        <f>3.14159265 *J2^2</f>
        <v>3.3081107125550196E-6</v>
      </c>
      <c r="H2">
        <v>2.0523199999999998E-3</v>
      </c>
      <c r="J2">
        <f>H2/2</f>
        <v>1.0261599999999999E-3</v>
      </c>
    </row>
    <row r="3" spans="1:10" x14ac:dyDescent="0.25">
      <c r="A3" t="s">
        <v>1</v>
      </c>
      <c r="B3">
        <f>1.59*10^-8</f>
        <v>1.59E-8</v>
      </c>
      <c r="C3">
        <v>30.48</v>
      </c>
      <c r="E3">
        <v>26</v>
      </c>
      <c r="F3">
        <f t="shared" ref="F3:F5" si="0">3.14159265 *J3^2</f>
        <v>1.2810071764426198E-5</v>
      </c>
      <c r="H3">
        <v>4.0385999999999998E-3</v>
      </c>
      <c r="J3">
        <f t="shared" ref="J3:J5" si="1">H3/2</f>
        <v>2.0192999999999999E-3</v>
      </c>
    </row>
    <row r="4" spans="1:10" x14ac:dyDescent="0.25">
      <c r="A4" t="s">
        <v>2</v>
      </c>
      <c r="B4">
        <f>1.72*10^-8</f>
        <v>1.7199999999999999E-8</v>
      </c>
      <c r="E4">
        <v>16</v>
      </c>
      <c r="F4">
        <f t="shared" si="0"/>
        <v>1.3076295873639818E-6</v>
      </c>
      <c r="H4">
        <v>1.29032E-3</v>
      </c>
      <c r="J4">
        <f t="shared" si="1"/>
        <v>6.4515999999999998E-4</v>
      </c>
    </row>
    <row r="5" spans="1:10" x14ac:dyDescent="0.25">
      <c r="A5" t="s">
        <v>3</v>
      </c>
      <c r="B5">
        <f>2.65*10^-8</f>
        <v>2.6499999999999999E-8</v>
      </c>
      <c r="E5">
        <v>32</v>
      </c>
      <c r="F5">
        <f t="shared" si="0"/>
        <v>3.2429278625184008E-8</v>
      </c>
      <c r="H5">
        <v>2.0320000000000001E-4</v>
      </c>
      <c r="J5">
        <f t="shared" si="1"/>
        <v>1.016E-4</v>
      </c>
    </row>
    <row r="6" spans="1:10" x14ac:dyDescent="0.25">
      <c r="A6" s="1" t="s">
        <v>0</v>
      </c>
      <c r="B6" s="1"/>
      <c r="C6" s="1"/>
      <c r="D6" s="1" t="s">
        <v>2</v>
      </c>
      <c r="E6" s="1"/>
      <c r="F6" s="1"/>
    </row>
    <row r="7" spans="1:10" ht="20.25" x14ac:dyDescent="0.45">
      <c r="A7" s="2">
        <v>12</v>
      </c>
      <c r="B7" s="2">
        <f>$B$2*$C$2/F2</f>
        <v>0.22481472496595917</v>
      </c>
      <c r="C7" s="3" t="s">
        <v>7</v>
      </c>
      <c r="D7" s="2">
        <v>12</v>
      </c>
      <c r="E7" s="2">
        <f>$B$4*$C$2/F2</f>
        <v>0.1584759536645286</v>
      </c>
      <c r="F7" s="3" t="s">
        <v>7</v>
      </c>
    </row>
    <row r="8" spans="1:10" ht="20.25" x14ac:dyDescent="0.45">
      <c r="A8" s="2">
        <v>26</v>
      </c>
      <c r="B8" s="2">
        <f t="shared" ref="B8:B10" si="2">$B$2*$C$2/F3</f>
        <v>5.8056817610132497E-2</v>
      </c>
      <c r="C8" s="3" t="s">
        <v>7</v>
      </c>
      <c r="D8" s="2">
        <v>26</v>
      </c>
      <c r="E8" s="2">
        <f t="shared" ref="E8:E10" si="3">$B$4*$C$2/F3</f>
        <v>4.0925297659601595E-2</v>
      </c>
      <c r="F8" s="3" t="s">
        <v>7</v>
      </c>
    </row>
    <row r="9" spans="1:10" ht="20.25" x14ac:dyDescent="0.45">
      <c r="A9" s="2">
        <v>16</v>
      </c>
      <c r="B9" s="2">
        <f t="shared" si="2"/>
        <v>0.56874821982212154</v>
      </c>
      <c r="C9" s="3" t="s">
        <v>7</v>
      </c>
      <c r="D9" s="2">
        <v>16</v>
      </c>
      <c r="E9" s="2">
        <f t="shared" si="3"/>
        <v>0.40092087626805284</v>
      </c>
      <c r="F9" s="3" t="s">
        <v>7</v>
      </c>
    </row>
    <row r="10" spans="1:10" ht="20.25" x14ac:dyDescent="0.45">
      <c r="A10" s="2">
        <v>32</v>
      </c>
      <c r="B10" s="2">
        <f t="shared" si="2"/>
        <v>22.933350093777488</v>
      </c>
      <c r="C10" s="3" t="s">
        <v>7</v>
      </c>
      <c r="D10" s="2">
        <v>32</v>
      </c>
      <c r="E10" s="2">
        <f t="shared" si="3"/>
        <v>16.166132033318558</v>
      </c>
      <c r="F10" s="3" t="s">
        <v>7</v>
      </c>
    </row>
    <row r="11" spans="1:10" x14ac:dyDescent="0.25">
      <c r="A11" s="1" t="s">
        <v>1</v>
      </c>
      <c r="B11" s="1"/>
      <c r="C11" s="1"/>
      <c r="D11" s="1" t="s">
        <v>3</v>
      </c>
      <c r="E11" s="1"/>
      <c r="F11" s="1"/>
    </row>
    <row r="12" spans="1:10" ht="20.25" x14ac:dyDescent="0.45">
      <c r="A12" s="2">
        <v>12</v>
      </c>
      <c r="B12" s="2">
        <f>$B$3*$C$2/F2</f>
        <v>0.14649811995732587</v>
      </c>
      <c r="C12" s="3" t="s">
        <v>7</v>
      </c>
      <c r="D12" s="2">
        <v>12</v>
      </c>
      <c r="E12" s="2">
        <f>$B$5*$C$2/F2</f>
        <v>0.24416353326220977</v>
      </c>
      <c r="F12" s="3" t="s">
        <v>7</v>
      </c>
    </row>
    <row r="13" spans="1:10" ht="20.25" x14ac:dyDescent="0.45">
      <c r="A13" s="2">
        <v>26</v>
      </c>
      <c r="B13" s="2">
        <f t="shared" ref="B13:B15" si="4">$B$3*$C$2/F3</f>
        <v>3.7832106557422411E-2</v>
      </c>
      <c r="C13" s="3" t="s">
        <v>7</v>
      </c>
      <c r="D13" s="2">
        <v>26</v>
      </c>
      <c r="E13" s="2">
        <f t="shared" ref="E13:E15" si="5">$B$5*$C$2/F3</f>
        <v>6.3053510929037354E-2</v>
      </c>
      <c r="F13" s="3" t="s">
        <v>7</v>
      </c>
    </row>
    <row r="14" spans="1:10" ht="20.25" x14ac:dyDescent="0.45">
      <c r="A14" s="2">
        <v>16</v>
      </c>
      <c r="B14" s="2">
        <f t="shared" si="4"/>
        <v>0.37061871701523497</v>
      </c>
      <c r="C14" s="3" t="s">
        <v>7</v>
      </c>
      <c r="D14" s="2">
        <v>16</v>
      </c>
      <c r="E14" s="2">
        <f t="shared" si="5"/>
        <v>0.61769786169205831</v>
      </c>
      <c r="F14" s="3" t="s">
        <v>7</v>
      </c>
    </row>
    <row r="15" spans="1:10" ht="20.25" x14ac:dyDescent="0.45">
      <c r="A15" s="2">
        <v>32</v>
      </c>
      <c r="B15" s="2">
        <f t="shared" si="4"/>
        <v>14.944273216846808</v>
      </c>
      <c r="C15" s="3" t="s">
        <v>7</v>
      </c>
      <c r="D15" s="2">
        <v>32</v>
      </c>
      <c r="E15" s="2">
        <f t="shared" si="5"/>
        <v>24.90712202807801</v>
      </c>
      <c r="F15" s="3" t="s">
        <v>7</v>
      </c>
    </row>
    <row r="17" spans="1:1" x14ac:dyDescent="0.25">
      <c r="A17" t="s">
        <v>8</v>
      </c>
    </row>
    <row r="18" spans="1:1" x14ac:dyDescent="0.25">
      <c r="A18" t="s">
        <v>9</v>
      </c>
    </row>
    <row r="20" spans="1:1" x14ac:dyDescent="0.25">
      <c r="A20" t="s">
        <v>10</v>
      </c>
    </row>
    <row r="21" spans="1:1" x14ac:dyDescent="0.25">
      <c r="A21" t="s">
        <v>11</v>
      </c>
    </row>
    <row r="23" spans="1:1" x14ac:dyDescent="0.25">
      <c r="A23" t="s">
        <v>12</v>
      </c>
    </row>
    <row r="24" spans="1:1" x14ac:dyDescent="0.25">
      <c r="A24" s="4" t="s">
        <v>13</v>
      </c>
    </row>
    <row r="26" spans="1:1" x14ac:dyDescent="0.25">
      <c r="A26" t="s">
        <v>14</v>
      </c>
    </row>
    <row r="27" spans="1:1" x14ac:dyDescent="0.25">
      <c r="A27" t="s">
        <v>15</v>
      </c>
    </row>
    <row r="29" spans="1:1" x14ac:dyDescent="0.25">
      <c r="A29" t="s">
        <v>17</v>
      </c>
    </row>
    <row r="30" spans="1:1" x14ac:dyDescent="0.25">
      <c r="A30" t="s">
        <v>18</v>
      </c>
    </row>
  </sheetData>
  <mergeCells count="4">
    <mergeCell ref="A6:C6"/>
    <mergeCell ref="D6:F6"/>
    <mergeCell ref="A11:C11"/>
    <mergeCell ref="D11:F11"/>
  </mergeCells>
  <hyperlinks>
    <hyperlink ref="A24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Corey L Townsend</dc:creator>
  <cp:lastModifiedBy>Justin Michael Wells</cp:lastModifiedBy>
  <dcterms:created xsi:type="dcterms:W3CDTF">2018-01-26T00:44:53Z</dcterms:created>
  <dcterms:modified xsi:type="dcterms:W3CDTF">2018-01-26T01:49:53Z</dcterms:modified>
</cp:coreProperties>
</file>