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xr:revisionPtr revIDLastSave="0" documentId="8_{6F23433B-83E4-4B38-B016-6C60D6A50F49}" xr6:coauthVersionLast="32" xr6:coauthVersionMax="32" xr10:uidLastSave="{00000000-0000-0000-0000-000000000000}"/>
  <bookViews>
    <workbookView xWindow="0" yWindow="0" windowWidth="28800" windowHeight="12300" activeTab="1" xr2:uid="{00000000-000D-0000-FFFF-FFFF00000000}"/>
  </bookViews>
  <sheets>
    <sheet name="LAB10" sheetId="1" r:id="rId1"/>
    <sheet name="LAB11" sheetId="2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  <c r="E3" i="2"/>
  <c r="E2" i="2"/>
  <c r="E5" i="2" s="1"/>
  <c r="B4" i="2"/>
  <c r="B3" i="2"/>
  <c r="B5" i="2" s="1"/>
  <c r="B2" i="2"/>
  <c r="G16" i="1" l="1"/>
  <c r="G6" i="1"/>
  <c r="G5" i="1"/>
  <c r="G4" i="1"/>
  <c r="G7" i="1"/>
  <c r="F16" i="1" l="1"/>
  <c r="F15" i="1"/>
  <c r="F14" i="1"/>
  <c r="F13" i="1"/>
  <c r="F7" i="1"/>
  <c r="F6" i="1"/>
  <c r="F5" i="1"/>
  <c r="F4" i="1"/>
  <c r="A4" i="1"/>
</calcChain>
</file>

<file path=xl/sharedStrings.xml><?xml version="1.0" encoding="utf-8"?>
<sst xmlns="http://schemas.openxmlformats.org/spreadsheetml/2006/main" count="32" uniqueCount="20">
  <si>
    <t>Hz</t>
  </si>
  <si>
    <t>2pi</t>
  </si>
  <si>
    <t>V</t>
  </si>
  <si>
    <t>I</t>
  </si>
  <si>
    <t>EXPECTED</t>
  </si>
  <si>
    <t>MEASURED</t>
  </si>
  <si>
    <t>SIMULATED</t>
  </si>
  <si>
    <t>C1</t>
  </si>
  <si>
    <t>C2</t>
  </si>
  <si>
    <t>C3</t>
  </si>
  <si>
    <t>CT</t>
  </si>
  <si>
    <t>SERIES</t>
  </si>
  <si>
    <t>PARALLEL</t>
  </si>
  <si>
    <t>R1</t>
  </si>
  <si>
    <t>Series</t>
  </si>
  <si>
    <t>Parallel</t>
  </si>
  <si>
    <t>CT =</t>
  </si>
  <si>
    <t>C3 =</t>
  </si>
  <si>
    <t>C2 =</t>
  </si>
  <si>
    <t>C1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</si>
</sst>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11" fontId="0" fillId="0" borderId="1" xfId="0" applyNumberFormat="1" applyBorder="1"/>
    <xf numFmtId="48" fontId="0" fillId="0" borderId="1" xfId="0" applyNumberFormat="1" applyBorder="1"/>
    <xf numFmtId="0" fontId="0" fillId="0" borderId="0" xfId="0" applyAlignment="1">
      <alignment horizontal="center"/>
    </xf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</xdr:row>
      <xdr:rowOff>0</xdr:rowOff>
    </xdr:from>
    <xdr:to>
      <xdr:col>14</xdr:col>
      <xdr:colOff>9525</xdr:colOff>
      <xdr:row>24</xdr:row>
      <xdr:rowOff>104775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5600" y="381000"/>
          <a:ext cx="2447925" cy="429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20</xdr:col>
      <xdr:colOff>428625</xdr:colOff>
      <xdr:row>15</xdr:row>
      <xdr:rowOff>104775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53600" y="381000"/>
          <a:ext cx="3476625" cy="2581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581025</xdr:colOff>
      <xdr:row>15</xdr:row>
      <xdr:rowOff>66675</xdr:rowOff>
    </xdr:from>
    <xdr:to>
      <xdr:col>25</xdr:col>
      <xdr:colOff>465901</xdr:colOff>
      <xdr:row>38</xdr:row>
      <xdr:rowOff>170889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725025" y="2924175"/>
          <a:ext cx="6590476" cy="448571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6</xdr:row>
      <xdr:rowOff>76200</xdr:rowOff>
    </xdr:from>
    <xdr:to>
      <xdr:col>11</xdr:col>
      <xdr:colOff>543945</xdr:colOff>
      <xdr:row>28</xdr:row>
      <xdr:rowOff>172048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023B5EC-ADAF-49C4-97C4-2DCAF5CC0F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5" y="1219200"/>
          <a:ext cx="7306695" cy="42868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workbookViewId="0">
      <selection activeCell="G16" sqref="G16"/>
    </sheetView>
  </sheetViews>
  <sheetFormatPr defaultRowHeight="15" x14ac:dyDescent="0.25"/>
  <cols>
    <col min="1" max="1" width="12" bestFit="1" customWidth="1"/>
    <col min="6" max="7" width="12" bestFit="1" customWidth="1"/>
    <col min="8" max="8" width="11" bestFit="1" customWidth="1"/>
  </cols>
  <sheetData>
    <row r="1" spans="1:8" x14ac:dyDescent="0.25">
      <c r="F1" s="4" t="s">
        <v>11</v>
      </c>
      <c r="G1" s="4"/>
      <c r="H1" s="4"/>
    </row>
    <row r="3" spans="1:8" x14ac:dyDescent="0.25">
      <c r="A3">
        <v>1000</v>
      </c>
      <c r="B3" t="s">
        <v>0</v>
      </c>
      <c r="F3" t="s">
        <v>4</v>
      </c>
      <c r="G3" t="s">
        <v>5</v>
      </c>
      <c r="H3" t="s">
        <v>6</v>
      </c>
    </row>
    <row r="4" spans="1:8" x14ac:dyDescent="0.25">
      <c r="A4">
        <f>2*PI()</f>
        <v>6.2831853071795862</v>
      </c>
      <c r="B4" t="s">
        <v>1</v>
      </c>
      <c r="E4" t="s">
        <v>7</v>
      </c>
      <c r="F4" s="3">
        <f>10*10^-6</f>
        <v>9.9999999999999991E-6</v>
      </c>
      <c r="G4" s="1">
        <f>9.3404*10^-6</f>
        <v>9.3403999999999995E-6</v>
      </c>
      <c r="H4" s="1"/>
    </row>
    <row r="5" spans="1:8" x14ac:dyDescent="0.25">
      <c r="A5">
        <v>1</v>
      </c>
      <c r="B5" t="s">
        <v>2</v>
      </c>
      <c r="E5" t="s">
        <v>8</v>
      </c>
      <c r="F5" s="3">
        <f>22*10^-6</f>
        <v>2.1999999999999999E-5</v>
      </c>
      <c r="G5" s="3">
        <f>19.811*10^-6</f>
        <v>1.9811000000000001E-5</v>
      </c>
      <c r="H5" s="1"/>
    </row>
    <row r="6" spans="1:8" x14ac:dyDescent="0.25">
      <c r="B6" t="s">
        <v>3</v>
      </c>
      <c r="E6" t="s">
        <v>9</v>
      </c>
      <c r="F6" s="3">
        <f>47*10^-6</f>
        <v>4.6999999999999997E-5</v>
      </c>
      <c r="G6" s="3">
        <f>36.972*10^-6</f>
        <v>3.6971999999999998E-5</v>
      </c>
      <c r="H6" s="1"/>
    </row>
    <row r="7" spans="1:8" x14ac:dyDescent="0.25">
      <c r="E7" t="s">
        <v>10</v>
      </c>
      <c r="F7" s="2">
        <f>(F4^-1+F5^-1+F6^-1)^-1</f>
        <v>5.9976798143851501E-6</v>
      </c>
      <c r="G7" s="1">
        <f>5.3791*10^-6</f>
        <v>5.3790999999999999E-6</v>
      </c>
      <c r="H7" s="1"/>
    </row>
    <row r="10" spans="1:8" x14ac:dyDescent="0.25">
      <c r="F10" s="4" t="s">
        <v>12</v>
      </c>
      <c r="G10" s="4"/>
      <c r="H10" s="4"/>
    </row>
    <row r="12" spans="1:8" x14ac:dyDescent="0.25">
      <c r="F12" t="s">
        <v>4</v>
      </c>
      <c r="G12" t="s">
        <v>5</v>
      </c>
      <c r="H12" t="s">
        <v>6</v>
      </c>
    </row>
    <row r="13" spans="1:8" x14ac:dyDescent="0.25">
      <c r="E13" t="s">
        <v>7</v>
      </c>
      <c r="F13" s="3">
        <f>10*10^-6</f>
        <v>9.9999999999999991E-6</v>
      </c>
      <c r="G13" s="3">
        <v>9.3403999999999995E-6</v>
      </c>
      <c r="H13" s="1"/>
    </row>
    <row r="14" spans="1:8" x14ac:dyDescent="0.25">
      <c r="E14" t="s">
        <v>8</v>
      </c>
      <c r="F14" s="3">
        <f>22*10^-6</f>
        <v>2.1999999999999999E-5</v>
      </c>
      <c r="G14" s="3">
        <v>1.9811000000000001E-5</v>
      </c>
      <c r="H14" s="1"/>
    </row>
    <row r="15" spans="1:8" x14ac:dyDescent="0.25">
      <c r="E15" t="s">
        <v>9</v>
      </c>
      <c r="F15" s="3">
        <f>47*10^-6</f>
        <v>4.6999999999999997E-5</v>
      </c>
      <c r="G15" s="3">
        <v>3.6971999999999998E-5</v>
      </c>
      <c r="H15" s="1"/>
    </row>
    <row r="16" spans="1:8" x14ac:dyDescent="0.25">
      <c r="E16" t="s">
        <v>10</v>
      </c>
      <c r="F16" s="3">
        <f>SUM(F13:F15)</f>
        <v>7.8999999999999996E-5</v>
      </c>
      <c r="G16" s="3">
        <f>65.284*10^-6</f>
        <v>6.5284000000000007E-5</v>
      </c>
      <c r="H16" s="1"/>
    </row>
  </sheetData>
  <mergeCells count="2">
    <mergeCell ref="F1:H1"/>
    <mergeCell ref="F10:H1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1"/>
  <sheetViews>
    <sheetView tabSelected="1" workbookViewId="0">
      <selection activeCell="G24" sqref="G24"/>
    </sheetView>
  </sheetViews>
  <sheetFormatPr defaultRowHeight="15" x14ac:dyDescent="0.25"/>
  <cols>
    <col min="1" max="1" width="10.28515625" bestFit="1" customWidth="1"/>
    <col min="2" max="2" width="10" bestFit="1" customWidth="1"/>
    <col min="3" max="3" width="12" bestFit="1" customWidth="1"/>
    <col min="5" max="5" width="10" bestFit="1" customWidth="1"/>
    <col min="8" max="8" width="11.28515625" customWidth="1"/>
  </cols>
  <sheetData>
    <row r="1" spans="1:10" x14ac:dyDescent="0.25">
      <c r="A1" t="s">
        <v>14</v>
      </c>
      <c r="D1" t="s">
        <v>15</v>
      </c>
    </row>
    <row r="2" spans="1:10" x14ac:dyDescent="0.25">
      <c r="A2" t="s">
        <v>19</v>
      </c>
      <c r="B2" s="6">
        <f>1*10^-6</f>
        <v>9.9999999999999995E-7</v>
      </c>
      <c r="D2" t="s">
        <v>7</v>
      </c>
      <c r="E2" s="6">
        <f>1*10^-6</f>
        <v>9.9999999999999995E-7</v>
      </c>
      <c r="F2" s="6"/>
    </row>
    <row r="3" spans="1:10" x14ac:dyDescent="0.25">
      <c r="A3" t="s">
        <v>18</v>
      </c>
      <c r="B3" s="6">
        <f>2.2*10^-6</f>
        <v>2.2000000000000001E-6</v>
      </c>
      <c r="D3" t="s">
        <v>8</v>
      </c>
      <c r="E3" s="6">
        <f>2.2*10^-6</f>
        <v>2.2000000000000001E-6</v>
      </c>
      <c r="F3" s="6"/>
    </row>
    <row r="4" spans="1:10" x14ac:dyDescent="0.25">
      <c r="A4" t="s">
        <v>17</v>
      </c>
      <c r="B4" s="6">
        <f>0.47*10^-6</f>
        <v>4.6999999999999995E-7</v>
      </c>
      <c r="D4" t="s">
        <v>9</v>
      </c>
      <c r="E4" s="6">
        <f>0.47*10^-6</f>
        <v>4.6999999999999995E-7</v>
      </c>
      <c r="F4" s="6"/>
    </row>
    <row r="5" spans="1:10" x14ac:dyDescent="0.25">
      <c r="A5" t="s">
        <v>16</v>
      </c>
      <c r="B5" s="6">
        <f>1/(1/B3+1/B2+1/B4)</f>
        <v>2.7915766738660905E-7</v>
      </c>
      <c r="D5" t="s">
        <v>16</v>
      </c>
      <c r="E5" s="6">
        <f>SUM(E2:E4)</f>
        <v>3.6699999999999996E-6</v>
      </c>
      <c r="F5" s="6"/>
    </row>
    <row r="6" spans="1:10" x14ac:dyDescent="0.25">
      <c r="A6" t="s">
        <v>13</v>
      </c>
      <c r="B6" s="6">
        <v>1000</v>
      </c>
      <c r="D6" t="s">
        <v>13</v>
      </c>
      <c r="E6" s="6">
        <v>1000</v>
      </c>
      <c r="F6" s="6"/>
    </row>
    <row r="7" spans="1:10" x14ac:dyDescent="0.25">
      <c r="E7" s="6"/>
      <c r="F7" s="6"/>
    </row>
    <row r="10" spans="1:10" x14ac:dyDescent="0.25"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5">
      <c r="C11" s="5"/>
      <c r="D11" s="5"/>
      <c r="F11" s="5"/>
      <c r="G11" s="5"/>
      <c r="I11" s="5"/>
      <c r="J11" s="5"/>
    </row>
  </sheetData>
  <mergeCells count="6">
    <mergeCell ref="B10:D10"/>
    <mergeCell ref="E10:G10"/>
    <mergeCell ref="H10:J10"/>
    <mergeCell ref="C11:D11"/>
    <mergeCell ref="F11:G11"/>
    <mergeCell ref="I11:J1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LAB10</vt:lpstr>
      <vt:lpstr>LAB11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A Slagal</dc:creator>
  <cp:lastModifiedBy>Derfroust</cp:lastModifiedBy>
  <dcterms:created xsi:type="dcterms:W3CDTF">2018-04-12T21:55:34Z</dcterms:created>
  <dcterms:modified xsi:type="dcterms:W3CDTF">2018-05-10T22:19:22Z</dcterms:modified>
</cp:coreProperties>
</file>